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E44" i="6" l="1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<sst xmlns="http://schemas.openxmlformats.org/spreadsheetml/2006/main" count="92" uniqueCount="91">
  <si>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</si>
  <si>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</si>
  <si>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</si>
  <si>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</si>
  <si>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</si>
  <si>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</si>
  <si>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</si>
  <si>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</si>
  <si>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</si>
  <si>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</si>
  <si>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</si>
  <si>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</si>
  <si>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</si>
  <si>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</si>
  <si>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</si>
  <si>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</si>
  <si>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</si>
  <si>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</si>
  <si>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</si>
  <si>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</si>
  <si>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</si>
  <si>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</si>
  <si>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</si>
  <si>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</si>
  <si>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</si>
  <si>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</si>
  <si>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</si>
  <si>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</si>
  <si>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</si>
  <si>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</si>
  <si>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</si>
  <si>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</si>
  <si>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</si>
  <si>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</si>
  <si>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</si>
  <si>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</si>
  <si>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</si>
  <si>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</si>
  <si>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</si>
  <si>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</si>
  <si>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</si>
  <si>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</si>
  <si>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</si>
  <si>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</si>
  <si>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</si>
  <si>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</si>
  <si>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</si>
  <si>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</si>
  <si>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</si>
  <si>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</si>
  <si>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</si>
  <si>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</si>
  <si>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</si>
  <si>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</si>
  <si>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</si>
  <si>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</si>
  <si>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</si>
  <si>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</si>
  <si>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</si>
  <si>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</si>
  <si>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</si>
  <si>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</si>
  <si>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</si>
  <si>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</si>
  <si>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</si>
  <si>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</si>
  <si>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</si>
  <si>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</si>
  <si>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</si>
  <si>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</si>
  <si>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</si>
  <si>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</si>
  <si>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</si>
  <si>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</si>
  <si>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</si>
  <si>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</si>
  <si>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</si>
  <si>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</si>
  <si>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</si>
  <si>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</si>
  <si>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</si>
  <si>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</si>
  <si>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</si>
  <si>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</si>
  <si>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</si>
  <si>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</si>
  <si>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</si>
  <si>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</si>
  <si>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</si>
  <si>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</si>
  <si>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por Objeto del Gasto (Capítulo y Concepto)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</si>
</sst>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F15" sqref="F15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32.1640625" style="1" customWidth="1"/>
    <col min="4" max="4" width="24.3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7">
        <f t="shared" ref="C5:H5" si="0">SUM(C6:C12)</f>
        <v>935500</v>
      </c>
      <c r="D5" s="17">
        <f t="shared" si="0"/>
        <v>-223098.44</v>
      </c>
      <c r="E5" s="17">
        <f t="shared" si="0"/>
        <v>712401.56</v>
      </c>
      <c r="F5" s="17">
        <f t="shared" si="0"/>
        <v>419502.8</v>
      </c>
      <c r="G5" s="17">
        <f t="shared" si="0"/>
        <v>419502.8</v>
      </c>
      <c r="H5" s="17">
        <f t="shared" si="0"/>
        <v>292898.75999999995</v>
      </c>
    </row>
    <row r="6" spans="1:8" x14ac:dyDescent="0.2">
      <c r="A6" s="2"/>
      <c r="B6" s="8" t="s">
        <v>25</v>
      </c>
      <c r="C6" s="14">
        <v>352643.64</v>
      </c>
      <c r="D6" s="14">
        <v>-86344</v>
      </c>
      <c r="E6" s="14">
        <f>C6+D6</f>
        <v>266299.64</v>
      </c>
      <c r="F6" s="14">
        <v>199452.64</v>
      </c>
      <c r="G6" s="14">
        <v>199452.64</v>
      </c>
      <c r="H6" s="14">
        <f>E6-F6</f>
        <v>66847</v>
      </c>
    </row>
    <row r="7" spans="1:8" x14ac:dyDescent="0.2">
      <c r="A7" s="2"/>
      <c r="B7" s="8" t="s">
        <v>26</v>
      </c>
      <c r="C7" s="14">
        <v>0</v>
      </c>
      <c r="D7" s="14">
        <v>0</v>
      </c>
      <c r="E7" s="14">
        <f t="shared" ref="E7:E12" si="1">C7+D7</f>
        <v>0</v>
      </c>
      <c r="F7" s="14">
        <v>0</v>
      </c>
      <c r="G7" s="14">
        <v>0</v>
      </c>
      <c r="H7" s="14">
        <f t="shared" ref="H7:H12" si="2">E7-F7</f>
        <v>0</v>
      </c>
    </row>
    <row r="8" spans="1:8" x14ac:dyDescent="0.2">
      <c r="A8" s="2"/>
      <c r="B8" s="8" t="s">
        <v>27</v>
      </c>
      <c r="C8" s="14">
        <v>249046.65</v>
      </c>
      <c r="D8" s="14">
        <v>-38500</v>
      </c>
      <c r="E8" s="14">
        <f t="shared" si="1"/>
        <v>210546.65</v>
      </c>
      <c r="F8" s="14">
        <v>99997.79</v>
      </c>
      <c r="G8" s="14">
        <v>99997.79</v>
      </c>
      <c r="H8" s="14">
        <f t="shared" si="2"/>
        <v>110548.86</v>
      </c>
    </row>
    <row r="9" spans="1:8" x14ac:dyDescent="0.2">
      <c r="A9" s="2"/>
      <c r="B9" s="8" t="s">
        <v>1</v>
      </c>
      <c r="C9" s="14">
        <v>91978</v>
      </c>
      <c r="D9" s="14">
        <v>-33000</v>
      </c>
      <c r="E9" s="14">
        <f t="shared" si="1"/>
        <v>58978</v>
      </c>
      <c r="F9" s="14">
        <v>42636.2</v>
      </c>
      <c r="G9" s="14">
        <v>42636.2</v>
      </c>
      <c r="H9" s="14">
        <f t="shared" si="2"/>
        <v>16341.800000000003</v>
      </c>
    </row>
    <row r="10" spans="1:8" x14ac:dyDescent="0.2">
      <c r="A10" s="2"/>
      <c r="B10" s="8" t="s">
        <v>28</v>
      </c>
      <c r="C10" s="14">
        <v>241831.71</v>
      </c>
      <c r="D10" s="14">
        <v>-65254.44</v>
      </c>
      <c r="E10" s="14">
        <f t="shared" si="1"/>
        <v>176577.27</v>
      </c>
      <c r="F10" s="14">
        <v>77416.17</v>
      </c>
      <c r="G10" s="14">
        <v>77416.17</v>
      </c>
      <c r="H10" s="14">
        <f t="shared" si="2"/>
        <v>99161.099999999991</v>
      </c>
    </row>
    <row r="11" spans="1:8" x14ac:dyDescent="0.2">
      <c r="A11" s="2"/>
      <c r="B11" s="8" t="s">
        <v>2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11" t="s">
        <v>17</v>
      </c>
      <c r="B13" s="4"/>
      <c r="C13" s="18">
        <f t="shared" ref="C13:H13" si="3">SUM(C14:C22)</f>
        <v>143000</v>
      </c>
      <c r="D13" s="18">
        <f t="shared" si="3"/>
        <v>-92440</v>
      </c>
      <c r="E13" s="18">
        <f t="shared" si="3"/>
        <v>50560</v>
      </c>
      <c r="F13" s="18">
        <f t="shared" si="3"/>
        <v>40469.230000000003</v>
      </c>
      <c r="G13" s="18">
        <f t="shared" si="3"/>
        <v>40469.230000000003</v>
      </c>
      <c r="H13" s="18">
        <f t="shared" si="3"/>
        <v>10090.77</v>
      </c>
    </row>
    <row r="14" spans="1:8" x14ac:dyDescent="0.2">
      <c r="A14" s="2"/>
      <c r="B14" s="8" t="s">
        <v>30</v>
      </c>
      <c r="C14" s="14">
        <v>32000</v>
      </c>
      <c r="D14" s="14">
        <v>-15500</v>
      </c>
      <c r="E14" s="14">
        <f>C14+D14</f>
        <v>16500</v>
      </c>
      <c r="F14" s="14">
        <v>12982.52</v>
      </c>
      <c r="G14" s="14">
        <v>12982.52</v>
      </c>
      <c r="H14" s="14">
        <f>E14-F14</f>
        <v>3517.4799999999996</v>
      </c>
    </row>
    <row r="15" spans="1:8" x14ac:dyDescent="0.2">
      <c r="A15" s="2"/>
      <c r="B15" s="8" t="s">
        <v>31</v>
      </c>
      <c r="C15" s="14">
        <v>0</v>
      </c>
      <c r="D15" s="14">
        <v>0</v>
      </c>
      <c r="E15" s="14">
        <f t="shared" ref="E15:E22" si="4">C15+D15</f>
        <v>0</v>
      </c>
      <c r="F15" s="14">
        <v>0</v>
      </c>
      <c r="G15" s="14">
        <v>0</v>
      </c>
      <c r="H15" s="14">
        <f t="shared" ref="H15:H22" si="5">E15-F15</f>
        <v>0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2000</v>
      </c>
      <c r="D17" s="14">
        <v>-2000</v>
      </c>
      <c r="E17" s="14">
        <f t="shared" si="4"/>
        <v>0</v>
      </c>
      <c r="F17" s="14">
        <v>0</v>
      </c>
      <c r="G17" s="14">
        <v>0</v>
      </c>
      <c r="H17" s="14">
        <f t="shared" si="5"/>
        <v>0</v>
      </c>
    </row>
    <row r="18" spans="1:8" x14ac:dyDescent="0.2">
      <c r="A18" s="2"/>
      <c r="B18" s="8" t="s">
        <v>34</v>
      </c>
      <c r="C18" s="14">
        <v>1000</v>
      </c>
      <c r="D18" s="14">
        <v>-1000</v>
      </c>
      <c r="E18" s="14">
        <f t="shared" si="4"/>
        <v>0</v>
      </c>
      <c r="F18" s="14">
        <v>0</v>
      </c>
      <c r="G18" s="14">
        <v>0</v>
      </c>
      <c r="H18" s="14">
        <f t="shared" si="5"/>
        <v>0</v>
      </c>
    </row>
    <row r="19" spans="1:8" x14ac:dyDescent="0.2">
      <c r="A19" s="2"/>
      <c r="B19" s="8" t="s">
        <v>35</v>
      </c>
      <c r="C19" s="14">
        <v>90000</v>
      </c>
      <c r="D19" s="14">
        <v>-60940</v>
      </c>
      <c r="E19" s="14">
        <f t="shared" si="4"/>
        <v>29060</v>
      </c>
      <c r="F19" s="14">
        <v>26120</v>
      </c>
      <c r="G19" s="14">
        <v>26120</v>
      </c>
      <c r="H19" s="14">
        <f t="shared" si="5"/>
        <v>2940</v>
      </c>
    </row>
    <row r="20" spans="1:8" x14ac:dyDescent="0.2">
      <c r="A20" s="2"/>
      <c r="B20" s="8" t="s">
        <v>36</v>
      </c>
      <c r="C20" s="14">
        <v>1000</v>
      </c>
      <c r="D20" s="14">
        <v>-700</v>
      </c>
      <c r="E20" s="14">
        <f t="shared" si="4"/>
        <v>300</v>
      </c>
      <c r="F20" s="14">
        <v>150.88999999999999</v>
      </c>
      <c r="G20" s="14">
        <v>150.88999999999999</v>
      </c>
      <c r="H20" s="14">
        <f t="shared" si="5"/>
        <v>149.11000000000001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17000</v>
      </c>
      <c r="D22" s="14">
        <v>-12300</v>
      </c>
      <c r="E22" s="14">
        <f t="shared" si="4"/>
        <v>4700</v>
      </c>
      <c r="F22" s="14">
        <v>1215.82</v>
      </c>
      <c r="G22" s="14">
        <v>1215.82</v>
      </c>
      <c r="H22" s="14">
        <f t="shared" si="5"/>
        <v>3484.1800000000003</v>
      </c>
    </row>
    <row r="23" spans="1:8" x14ac:dyDescent="0.2">
      <c r="A23" s="11" t="s">
        <v>18</v>
      </c>
      <c r="B23" s="4"/>
      <c r="C23" s="18">
        <f t="shared" ref="C23:H23" si="6">SUM(C24:C32)</f>
        <v>1041500</v>
      </c>
      <c r="D23" s="18">
        <f t="shared" si="6"/>
        <v>2344538.44</v>
      </c>
      <c r="E23" s="18">
        <f t="shared" si="6"/>
        <v>3386038.44</v>
      </c>
      <c r="F23" s="18">
        <f t="shared" si="6"/>
        <v>562899.22</v>
      </c>
      <c r="G23" s="18">
        <f t="shared" si="6"/>
        <v>562899.22</v>
      </c>
      <c r="H23" s="18">
        <f t="shared" si="6"/>
        <v>2823139.22</v>
      </c>
    </row>
    <row r="24" spans="1:8" x14ac:dyDescent="0.2">
      <c r="A24" s="2"/>
      <c r="B24" s="8" t="s">
        <v>39</v>
      </c>
      <c r="C24" s="14">
        <v>35000</v>
      </c>
      <c r="D24" s="14">
        <v>-12000</v>
      </c>
      <c r="E24" s="14">
        <f>C24+D24</f>
        <v>23000</v>
      </c>
      <c r="F24" s="14">
        <v>14586</v>
      </c>
      <c r="G24" s="14">
        <v>14586</v>
      </c>
      <c r="H24" s="14">
        <f>E24-F24</f>
        <v>8414</v>
      </c>
    </row>
    <row r="25" spans="1:8" x14ac:dyDescent="0.2">
      <c r="A25" s="2"/>
      <c r="B25" s="8" t="s">
        <v>40</v>
      </c>
      <c r="C25" s="14">
        <v>0</v>
      </c>
      <c r="D25" s="14">
        <v>0</v>
      </c>
      <c r="E25" s="14">
        <f t="shared" ref="E25:E32" si="7">C25+D25</f>
        <v>0</v>
      </c>
      <c r="F25" s="14">
        <v>0</v>
      </c>
      <c r="G25" s="14">
        <v>0</v>
      </c>
      <c r="H25" s="14">
        <f t="shared" ref="H25:H32" si="8">E25-F25</f>
        <v>0</v>
      </c>
    </row>
    <row r="26" spans="1:8" x14ac:dyDescent="0.2">
      <c r="A26" s="2"/>
      <c r="B26" s="8" t="s">
        <v>41</v>
      </c>
      <c r="C26" s="14">
        <v>557500</v>
      </c>
      <c r="D26" s="14">
        <v>-5500</v>
      </c>
      <c r="E26" s="14">
        <f t="shared" si="7"/>
        <v>552000</v>
      </c>
      <c r="F26" s="14">
        <v>82757.72</v>
      </c>
      <c r="G26" s="14">
        <v>82757.72</v>
      </c>
      <c r="H26" s="14">
        <f t="shared" si="8"/>
        <v>469242.28</v>
      </c>
    </row>
    <row r="27" spans="1:8" x14ac:dyDescent="0.2">
      <c r="A27" s="2"/>
      <c r="B27" s="8" t="s">
        <v>42</v>
      </c>
      <c r="C27" s="14">
        <v>223000</v>
      </c>
      <c r="D27" s="14">
        <v>-11000</v>
      </c>
      <c r="E27" s="14">
        <f t="shared" si="7"/>
        <v>212000</v>
      </c>
      <c r="F27" s="14">
        <v>148350.35999999999</v>
      </c>
      <c r="G27" s="14">
        <v>148350.35999999999</v>
      </c>
      <c r="H27" s="14">
        <f t="shared" si="8"/>
        <v>63649.640000000014</v>
      </c>
    </row>
    <row r="28" spans="1:8" x14ac:dyDescent="0.2">
      <c r="A28" s="2"/>
      <c r="B28" s="8" t="s">
        <v>43</v>
      </c>
      <c r="C28" s="14">
        <v>100000</v>
      </c>
      <c r="D28" s="14">
        <v>-71800</v>
      </c>
      <c r="E28" s="14">
        <f t="shared" si="7"/>
        <v>28200</v>
      </c>
      <c r="F28" s="14">
        <v>25118.01</v>
      </c>
      <c r="G28" s="14">
        <v>25118.01</v>
      </c>
      <c r="H28" s="14">
        <f t="shared" si="8"/>
        <v>3081.9900000000016</v>
      </c>
    </row>
    <row r="29" spans="1:8" x14ac:dyDescent="0.2">
      <c r="A29" s="2"/>
      <c r="B29" s="8" t="s">
        <v>44</v>
      </c>
      <c r="C29" s="14">
        <v>0</v>
      </c>
      <c r="D29" s="14">
        <v>0</v>
      </c>
      <c r="E29" s="14">
        <f t="shared" si="7"/>
        <v>0</v>
      </c>
      <c r="F29" s="14">
        <v>0</v>
      </c>
      <c r="G29" s="14">
        <v>0</v>
      </c>
      <c r="H29" s="14">
        <f t="shared" si="8"/>
        <v>0</v>
      </c>
    </row>
    <row r="30" spans="1:8" x14ac:dyDescent="0.2">
      <c r="A30" s="2"/>
      <c r="B30" s="8" t="s">
        <v>45</v>
      </c>
      <c r="C30" s="14">
        <v>10000</v>
      </c>
      <c r="D30" s="14">
        <v>-3500</v>
      </c>
      <c r="E30" s="14">
        <f t="shared" si="7"/>
        <v>6500</v>
      </c>
      <c r="F30" s="14">
        <v>752</v>
      </c>
      <c r="G30" s="14">
        <v>752</v>
      </c>
      <c r="H30" s="14">
        <f t="shared" si="8"/>
        <v>5748</v>
      </c>
    </row>
    <row r="31" spans="1:8" x14ac:dyDescent="0.2">
      <c r="A31" s="2"/>
      <c r="B31" s="8" t="s">
        <v>46</v>
      </c>
      <c r="C31" s="14">
        <v>11000</v>
      </c>
      <c r="D31" s="14">
        <v>-7500</v>
      </c>
      <c r="E31" s="14">
        <f t="shared" si="7"/>
        <v>3500</v>
      </c>
      <c r="F31" s="14">
        <v>2336.39</v>
      </c>
      <c r="G31" s="14">
        <v>2336.39</v>
      </c>
      <c r="H31" s="14">
        <f t="shared" si="8"/>
        <v>1163.6100000000001</v>
      </c>
    </row>
    <row r="32" spans="1:8" x14ac:dyDescent="0.2">
      <c r="A32" s="2"/>
      <c r="B32" s="8" t="s">
        <v>0</v>
      </c>
      <c r="C32" s="14">
        <v>105000</v>
      </c>
      <c r="D32" s="14">
        <v>2455838.44</v>
      </c>
      <c r="E32" s="14">
        <f t="shared" si="7"/>
        <v>2560838.44</v>
      </c>
      <c r="F32" s="14">
        <v>288998.74</v>
      </c>
      <c r="G32" s="14">
        <v>288998.74</v>
      </c>
      <c r="H32" s="14">
        <f t="shared" si="8"/>
        <v>2271839.7000000002</v>
      </c>
    </row>
    <row r="33" spans="1:8" x14ac:dyDescent="0.2">
      <c r="A33" s="11" t="s">
        <v>19</v>
      </c>
      <c r="B33" s="4"/>
      <c r="C33" s="14">
        <f t="shared" ref="C33:H33" si="9">SUM(C34:C42)</f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</row>
    <row r="34" spans="1:8" x14ac:dyDescent="0.2">
      <c r="A34" s="2"/>
      <c r="B34" s="8" t="s">
        <v>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x14ac:dyDescent="0.2">
      <c r="A35" s="2"/>
      <c r="B35" s="8" t="s">
        <v>48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">
      <c r="A36" s="2"/>
      <c r="B36" s="8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x14ac:dyDescent="0.2">
      <c r="A37" s="2"/>
      <c r="B37" s="8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x14ac:dyDescent="0.2">
      <c r="A38" s="2"/>
      <c r="B38" s="8" t="s">
        <v>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x14ac:dyDescent="0.2">
      <c r="A39" s="2"/>
      <c r="B39" s="8" t="s">
        <v>51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x14ac:dyDescent="0.2">
      <c r="A40" s="2"/>
      <c r="B40" s="8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x14ac:dyDescent="0.2">
      <c r="A41" s="2"/>
      <c r="B41" s="8" t="s">
        <v>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x14ac:dyDescent="0.2">
      <c r="A42" s="2"/>
      <c r="B42" s="8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x14ac:dyDescent="0.2">
      <c r="A43" s="11" t="s">
        <v>20</v>
      </c>
      <c r="B43" s="4"/>
      <c r="C43" s="18">
        <f t="shared" ref="C43:H43" si="10">SUM(C44:C52)</f>
        <v>15000</v>
      </c>
      <c r="D43" s="18">
        <f t="shared" si="10"/>
        <v>-15000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10"/>
        <v>0</v>
      </c>
    </row>
    <row r="44" spans="1:8" x14ac:dyDescent="0.2">
      <c r="A44" s="2"/>
      <c r="B44" s="8" t="s">
        <v>54</v>
      </c>
      <c r="C44" s="14">
        <v>15000</v>
      </c>
      <c r="D44" s="14">
        <v>-15000</v>
      </c>
      <c r="E44" s="14">
        <f>C44+D44</f>
        <v>0</v>
      </c>
      <c r="F44" s="14">
        <v>0</v>
      </c>
      <c r="G44" s="14">
        <v>0</v>
      </c>
      <c r="H44" s="14">
        <f>E44-F44</f>
        <v>0</v>
      </c>
    </row>
    <row r="45" spans="1:8" x14ac:dyDescent="0.2">
      <c r="A45" s="2"/>
      <c r="B45" s="8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x14ac:dyDescent="0.2">
      <c r="A46" s="2"/>
      <c r="B46" s="8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">
      <c r="A47" s="2"/>
      <c r="B47" s="8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x14ac:dyDescent="0.2">
      <c r="A48" s="2"/>
      <c r="B48" s="8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s="2"/>
      <c r="B49" s="8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s="2"/>
      <c r="B50" s="8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s="2"/>
      <c r="B51" s="8" t="s">
        <v>61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1:8" x14ac:dyDescent="0.2">
      <c r="A52" s="2"/>
      <c r="B52" s="8" t="s">
        <v>62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spans="1:8" x14ac:dyDescent="0.2">
      <c r="A53" s="11" t="s">
        <v>21</v>
      </c>
      <c r="B53" s="4"/>
      <c r="C53" s="14">
        <f t="shared" ref="C53:H53" si="11">SUM(C54:C56)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1:8" x14ac:dyDescent="0.2">
      <c r="A54" s="2"/>
      <c r="B54" s="8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2"/>
      <c r="B55" s="8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x14ac:dyDescent="0.2">
      <c r="A56" s="2"/>
      <c r="B56" s="8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1:8" x14ac:dyDescent="0.2">
      <c r="A57" s="11" t="s">
        <v>22</v>
      </c>
      <c r="B57" s="4"/>
      <c r="C57" s="14">
        <f t="shared" ref="C57:H57" si="12">SUM(C58:C64)</f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</row>
    <row r="58" spans="1:8" x14ac:dyDescent="0.2">
      <c r="A58" s="2"/>
      <c r="B58" s="8" t="s">
        <v>66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2"/>
      <c r="B59" s="8" t="s">
        <v>67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1:8" x14ac:dyDescent="0.2">
      <c r="A60" s="2"/>
      <c r="B60" s="8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x14ac:dyDescent="0.2">
      <c r="A61" s="2"/>
      <c r="B61" s="8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x14ac:dyDescent="0.2">
      <c r="A62" s="2"/>
      <c r="B62" s="8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x14ac:dyDescent="0.2">
      <c r="A63" s="2"/>
      <c r="B63" s="8" t="s">
        <v>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">
      <c r="A64" s="2"/>
      <c r="B64" s="8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x14ac:dyDescent="0.2">
      <c r="A65" s="11" t="s">
        <v>23</v>
      </c>
      <c r="B65" s="4"/>
      <c r="C65" s="14">
        <f t="shared" ref="C65:H65" si="13">SUM(C66:C68)</f>
        <v>0</v>
      </c>
      <c r="D65" s="14">
        <f t="shared" si="13"/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</row>
    <row r="66" spans="1:8" x14ac:dyDescent="0.2">
      <c r="A66" s="2"/>
      <c r="B66" s="8" t="s">
        <v>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">
      <c r="A67" s="2"/>
      <c r="B67" s="8" t="s">
        <v>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2"/>
      <c r="B68" s="8" t="s"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1" t="s">
        <v>24</v>
      </c>
      <c r="B69" s="4"/>
      <c r="C69" s="14">
        <f t="shared" ref="C69:H69" si="14">SUM(C70:C76)</f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4">
        <f t="shared" si="14"/>
        <v>0</v>
      </c>
    </row>
    <row r="70" spans="1:8" x14ac:dyDescent="0.2">
      <c r="A70" s="2"/>
      <c r="B70" s="8" t="s">
        <v>73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2"/>
      <c r="B71" s="8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2"/>
      <c r="B72" s="8" t="s">
        <v>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x14ac:dyDescent="0.2">
      <c r="A73" s="2"/>
      <c r="B73" s="8" t="s">
        <v>76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">
      <c r="A74" s="2"/>
      <c r="B74" s="8" t="s">
        <v>77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x14ac:dyDescent="0.2">
      <c r="A75" s="2"/>
      <c r="B75" s="8" t="s">
        <v>78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x14ac:dyDescent="0.2">
      <c r="A76" s="3"/>
      <c r="B76" s="9" t="s">
        <v>79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">
      <c r="A77" s="5"/>
      <c r="B77" s="10" t="s">
        <v>8</v>
      </c>
      <c r="C77" s="16">
        <f t="shared" ref="C77:H77" si="15">C69+C65+C57+C53+C43+C33+C23+C13+C5</f>
        <v>2135000</v>
      </c>
      <c r="D77" s="16">
        <f t="shared" si="15"/>
        <v>2014000</v>
      </c>
      <c r="E77" s="16">
        <f t="shared" si="15"/>
        <v>4149000</v>
      </c>
      <c r="F77" s="16">
        <f t="shared" si="15"/>
        <v>1022871.25</v>
      </c>
      <c r="G77" s="16">
        <f t="shared" si="15"/>
        <v>1022871.25</v>
      </c>
      <c r="H77" s="16">
        <f t="shared" si="15"/>
        <v>3126128.75</v>
      </c>
    </row>
    <row r="81" spans="2:3" x14ac:dyDescent="0.2">
      <c r="B81" s="12" t="s">
        <v>83</v>
      </c>
      <c r="C81" s="12" t="s">
        <v>83</v>
      </c>
    </row>
    <row r="82" spans="2:3" x14ac:dyDescent="0.2">
      <c r="B82" s="12" t="s">
        <v>84</v>
      </c>
      <c r="C82" s="12" t="s">
        <v>85</v>
      </c>
    </row>
    <row r="83" spans="2:3" x14ac:dyDescent="0.2">
      <c r="B83" s="12" t="s">
        <v>86</v>
      </c>
      <c r="C83" s="12" t="s">
        <v>87</v>
      </c>
    </row>
    <row r="84" spans="2:3" x14ac:dyDescent="0.2">
      <c r="B84" s="13" t="s">
        <v>88</v>
      </c>
      <c r="C84" s="13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2021-10-08T18:50:41Z</cp:lastPrinted>
  <dcterms:created xsi:type="dcterms:W3CDTF">2014-02-10T03:37:14Z</dcterms:created>
  <dcterms:modified xsi:type="dcterms:W3CDTF">2021-10-18T16:56:49Z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